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2 20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2022 20 дом'!$A$1:$J$50</definedName>
  </definedNames>
  <calcPr fullCalcOnLoad="1"/>
</workbook>
</file>

<file path=xl/sharedStrings.xml><?xml version="1.0" encoding="utf-8"?>
<sst xmlns="http://schemas.openxmlformats.org/spreadsheetml/2006/main" count="187" uniqueCount="134">
  <si>
    <t>Приложение к решению собранию</t>
  </si>
  <si>
    <t>руб./м2</t>
  </si>
  <si>
    <t>S дома =</t>
  </si>
  <si>
    <t>в т.ч.</t>
  </si>
  <si>
    <t xml:space="preserve"> руб./м2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</si>
  <si>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</si>
  <si>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</si>
  <si>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</si>
  <si>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</si>
  <si>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</si>
  <si>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</si>
  <si>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Вознагрждение ООО "Август"</t>
  </si>
  <si>
    <t>Наименование работ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</si>
  <si>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</si>
  <si>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</si>
  <si>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</si>
  <si>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</si>
  <si>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</si>
  <si>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</si>
  <si>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</si>
  <si>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</si>
  <si>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</si>
  <si>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</si>
  <si>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</si>
  <si>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</si>
  <si>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</si>
  <si>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</si>
  <si>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</si>
  <si>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</si>
  <si>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</si>
  <si>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</si>
  <si>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</si>
  <si>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</si>
  <si>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</si>
  <si>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</si>
  <si>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</si>
  <si>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</si>
  <si>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</si>
  <si>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</si>
  <si>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</si>
  <si>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</si>
  <si>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</si>
  <si>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</si>
  <si>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</si>
  <si>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</si>
  <si>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</si>
  <si>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</si>
  <si>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</si>
  <si>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</si>
  <si>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</si>
  <si>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</si>
  <si>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</si>
  <si>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</si>
  <si>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</si>
  <si>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</si>
  <si>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</si>
  <si>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</si>
  <si>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</si>
  <si>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</si>
  <si>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</si>
  <si>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</si>
  <si>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</si>
  <si>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</si>
  <si>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</si>
  <si>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</si>
  <si>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</si>
  <si>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</si>
  <si>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</si>
  <si>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</si>
  <si>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</si>
  <si>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</si>
  <si>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</si>
  <si>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</si>
  <si>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</si>
  <si>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</si>
  <si>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</si>
  <si>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</si>
  <si>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</si>
  <si>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</si>
  <si>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</si>
  <si>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</si>
  <si>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</si>
  <si>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>непредвиденные ремонтные работы по инженерному оборудованию в домах</t>
  </si>
  <si>
    <t>Плановые инженерные услуги по сантехнике, электрике, конструктивам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</si>
  <si>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</si>
  <si>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</si>
  <si>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</si>
  <si>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</si>
  <si>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</si>
  <si>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</si>
  <si>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</si>
  <si>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</si>
  <si>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</si>
  <si>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</si>
  <si>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</si>
  <si>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</si>
  <si>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</si>
  <si>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</si>
  <si>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</si>
  <si>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</si>
  <si>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</si>
  <si>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</si>
  <si>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</si>
  <si>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</si>
  <si>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</si>
  <si>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</si>
  <si>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</si>
  <si>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</si>
  <si>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ремонт межпанельных швов</t>
  </si>
  <si>
    <t>3. ОДН по ком.услугам</t>
  </si>
  <si>
    <t>Снятие показаний общедомовых приборов учета. Осуществление контрольных проверок индивидуальных приборов учета.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</si>
  <si>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</si>
  <si>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</si>
  <si>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>по истечению срока поверки</t>
  </si>
  <si>
    <t xml:space="preserve">Примечание </t>
  </si>
  <si>
    <t>подклейка фартуков и примыканий на кровле</t>
  </si>
  <si>
    <t>от "_____" ______________2022г.</t>
  </si>
  <si>
    <t>Общая сумма сборов  за 1м2 (до 01.05.2022г.)</t>
  </si>
  <si>
    <t>Содержание жилого помещения (до 01.05.2022г.), в т.ч.</t>
  </si>
  <si>
    <t>1. Содержание жилья до 01.05.2022г.</t>
  </si>
  <si>
    <t>Санитарное содержание общедомового имущества (обслуживание мусоропроводов,дератизация, содержание придомов.территории, содержание лестн.клеток)</t>
  </si>
  <si>
    <t>2. Ремонт жилья до 01.05.2022</t>
  </si>
  <si>
    <t xml:space="preserve">Обслуживание лифтов </t>
  </si>
  <si>
    <t xml:space="preserve"> руб../м2</t>
  </si>
  <si>
    <t>1. Содержание жилья с 01.05.2022г.</t>
  </si>
  <si>
    <t xml:space="preserve">Необходимые работы по текущему ремонту в 2022 г. </t>
  </si>
  <si>
    <t>2. Ремонт жилья с 01.05.2022</t>
  </si>
  <si>
    <t>Содержание жилого помещения (с 01.05.2022г.), в т.ч.</t>
  </si>
  <si>
    <t>Общая сумма сборов  за 1м2 (с 01.05.2022г.)</t>
  </si>
  <si>
    <t>косметический ремонт крылец с покраской входной двери</t>
  </si>
  <si>
    <t>замена (поверка)  водосчетчиков холодной воды</t>
  </si>
  <si>
    <t xml:space="preserve">Смета доходов и расходов по услугам содержания и текущего ремонта многоквартирного дома по адресу ул.Новобайдаевская,20   </t>
  </si>
  <si>
    <t>регулировка и ремонт оконных створок в подъездах (регулировка,замена ручек,замена фурнитуры и резинок)</t>
  </si>
  <si>
    <t>ямочный ремонт асфальта (заезд), восстановление отмостки около 1 подъезда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</si>
</sst>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2" fontId="68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2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2" fontId="72" fillId="35" borderId="10" xfId="0" applyNumberFormat="1" applyFont="1" applyFill="1" applyBorder="1" applyAlignment="1">
      <alignment horizontal="center" vertical="center"/>
    </xf>
    <xf numFmtId="2" fontId="68" fillId="35" borderId="10" xfId="0" applyNumberFormat="1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 applyProtection="1">
      <alignment horizontal="center" vertical="center"/>
      <protection/>
    </xf>
    <xf numFmtId="2" fontId="65" fillId="36" borderId="10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4" fontId="65" fillId="36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wrapText="1"/>
    </xf>
    <xf numFmtId="0" fontId="67" fillId="36" borderId="10" xfId="0" applyFont="1" applyFill="1" applyBorder="1" applyAlignment="1">
      <alignment horizontal="left" vertical="center" wrapText="1"/>
    </xf>
    <xf numFmtId="0" fontId="73" fillId="36" borderId="10" xfId="0" applyFont="1" applyFill="1" applyBorder="1" applyAlignment="1">
      <alignment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/>
    </xf>
    <xf numFmtId="0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vertical="justify"/>
    </xf>
    <xf numFmtId="0" fontId="0" fillId="0" borderId="23" xfId="0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25" xfId="0" applyBorder="1" applyAlignment="1">
      <alignment vertical="justify"/>
    </xf>
    <xf numFmtId="0" fontId="0" fillId="0" borderId="18" xfId="0" applyBorder="1" applyAlignment="1">
      <alignment vertical="justify"/>
    </xf>
    <xf numFmtId="0" fontId="0" fillId="0" borderId="26" xfId="0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0" fontId="49" fillId="35" borderId="1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8" fillId="0" borderId="0" xfId="0" applyFont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4" fillId="0" borderId="0" xfId="0" applyFont="1" applyAlignment="1">
      <alignment horizontal="right" vertical="center" wrapText="1"/>
    </xf>
    <xf numFmtId="0" fontId="75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top" wrapText="1"/>
    </xf>
    <xf numFmtId="0" fontId="62" fillId="0" borderId="3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2" fillId="0" borderId="20" xfId="0" applyFont="1" applyBorder="1" applyAlignment="1">
      <alignment vertical="top"/>
    </xf>
    <xf numFmtId="0" fontId="62" fillId="0" borderId="30" xfId="0" applyFont="1" applyBorder="1" applyAlignment="1">
      <alignment vertical="top"/>
    </xf>
    <xf numFmtId="0" fontId="63" fillId="0" borderId="31" xfId="0" applyFont="1" applyBorder="1" applyAlignment="1">
      <alignment horizontal="center" vertical="top" wrapText="1"/>
    </xf>
    <xf numFmtId="0" fontId="63" fillId="0" borderId="32" xfId="0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34" xfId="0" applyFont="1" applyBorder="1" applyAlignment="1">
      <alignment horizontal="center" vertical="top" wrapText="1"/>
    </xf>
    <xf numFmtId="4" fontId="76" fillId="0" borderId="0" xfId="0" applyNumberFormat="1" applyFont="1" applyAlignment="1">
      <alignment horizontal="center" vertical="center"/>
    </xf>
    <xf numFmtId="0" fontId="0" fillId="33" borderId="22" xfId="0" applyFill="1" applyBorder="1" applyAlignment="1">
      <alignment vertical="justify"/>
    </xf>
    <xf numFmtId="0" fontId="0" fillId="33" borderId="23" xfId="0" applyFill="1" applyBorder="1" applyAlignment="1">
      <alignment vertical="justify"/>
    </xf>
    <xf numFmtId="0" fontId="0" fillId="33" borderId="24" xfId="0" applyFill="1" applyBorder="1" applyAlignment="1">
      <alignment vertical="justify"/>
    </xf>
    <xf numFmtId="0" fontId="0" fillId="33" borderId="25" xfId="0" applyFill="1" applyBorder="1" applyAlignment="1">
      <alignment vertical="justify"/>
    </xf>
    <xf numFmtId="0" fontId="0" fillId="33" borderId="18" xfId="0" applyFill="1" applyBorder="1" applyAlignment="1">
      <alignment vertical="justify"/>
    </xf>
    <xf numFmtId="0" fontId="0" fillId="33" borderId="26" xfId="0" applyFill="1" applyBorder="1" applyAlignment="1">
      <alignment vertical="justify"/>
    </xf>
    <xf numFmtId="0" fontId="0" fillId="0" borderId="22" xfId="0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0" fillId="0" borderId="25" xfId="0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26" xfId="0" applyBorder="1" applyAlignment="1">
      <alignment vertical="justify" wrapText="1"/>
    </xf>
    <xf numFmtId="0" fontId="0" fillId="33" borderId="22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zoomScalePageLayoutView="0" workbookViewId="0" topLeftCell="A1">
      <selection activeCell="H54" sqref="H54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9.7109375" style="1" customWidth="1"/>
    <col min="6" max="6" width="8.57421875" style="1" customWidth="1"/>
    <col min="7" max="8" width="12.00390625" style="1" customWidth="1"/>
    <col min="9" max="9" width="12.421875" style="1" customWidth="1"/>
    <col min="10" max="11" width="9.140625" style="1" hidden="1" customWidth="1"/>
    <col min="12" max="16384" width="9.140625" style="1" customWidth="1"/>
  </cols>
  <sheetData>
    <row r="1" spans="7:9" ht="15">
      <c r="G1" s="123" t="s">
        <v>0</v>
      </c>
      <c r="H1" s="123"/>
      <c r="I1" s="123"/>
    </row>
    <row r="2" spans="7:9" ht="15">
      <c r="G2" s="123" t="s">
        <v>116</v>
      </c>
      <c r="H2" s="123"/>
      <c r="I2" s="123"/>
    </row>
    <row r="3" spans="7:9" ht="15">
      <c r="G3" s="2"/>
      <c r="H3" s="2"/>
      <c r="I3" s="2"/>
    </row>
    <row r="4" spans="1:9" ht="32.25" customHeight="1">
      <c r="A4" s="124" t="s">
        <v>131</v>
      </c>
      <c r="B4" s="124"/>
      <c r="C4" s="124"/>
      <c r="D4" s="124"/>
      <c r="E4" s="124"/>
      <c r="F4" s="124"/>
      <c r="G4" s="124"/>
      <c r="H4" s="124"/>
      <c r="I4" s="124"/>
    </row>
    <row r="5" spans="1:9" ht="18.75" customHeight="1">
      <c r="A5" s="134" t="s">
        <v>117</v>
      </c>
      <c r="B5" s="134"/>
      <c r="C5" s="134"/>
      <c r="D5" s="134"/>
      <c r="E5" s="135"/>
      <c r="F5" s="22">
        <f>F8</f>
        <v>25.95</v>
      </c>
      <c r="G5" s="23" t="s">
        <v>1</v>
      </c>
      <c r="H5" s="39"/>
      <c r="I5" s="39"/>
    </row>
    <row r="6" spans="1:13" ht="19.5" customHeight="1">
      <c r="A6" s="134" t="s">
        <v>128</v>
      </c>
      <c r="B6" s="134"/>
      <c r="C6" s="134"/>
      <c r="D6" s="134"/>
      <c r="E6" s="135"/>
      <c r="F6" s="163">
        <f>F9</f>
        <v>28.459999999999997</v>
      </c>
      <c r="G6" s="23" t="s">
        <v>1</v>
      </c>
      <c r="H6" s="24" t="s">
        <v>2</v>
      </c>
      <c r="I6" s="25">
        <v>4562.3</v>
      </c>
      <c r="M6" s="33"/>
    </row>
    <row r="7" spans="1:9" ht="15">
      <c r="A7" s="125" t="s">
        <v>3</v>
      </c>
      <c r="B7" s="125"/>
      <c r="C7" s="125"/>
      <c r="D7" s="125"/>
      <c r="E7" s="125"/>
      <c r="F7" s="32"/>
      <c r="H7" s="26"/>
      <c r="I7" s="15"/>
    </row>
    <row r="8" spans="1:12" ht="15.75" customHeight="1">
      <c r="A8" s="82" t="s">
        <v>118</v>
      </c>
      <c r="B8" s="83"/>
      <c r="C8" s="83"/>
      <c r="D8" s="83"/>
      <c r="E8" s="83"/>
      <c r="F8" s="40">
        <f>F10+F22+F30</f>
        <v>25.95</v>
      </c>
      <c r="G8" s="40">
        <f>F8*I6</f>
        <v>118391.685</v>
      </c>
      <c r="H8" s="41">
        <f>G8*4</f>
        <v>473566.74</v>
      </c>
      <c r="I8" s="42" t="s">
        <v>4</v>
      </c>
      <c r="J8" s="15"/>
      <c r="K8" s="15"/>
      <c r="L8" s="15"/>
    </row>
    <row r="9" spans="1:12" ht="15.75" customHeight="1">
      <c r="A9" s="82" t="s">
        <v>127</v>
      </c>
      <c r="B9" s="83"/>
      <c r="C9" s="83"/>
      <c r="D9" s="83"/>
      <c r="E9" s="83"/>
      <c r="F9" s="40">
        <f>F16+F26+F30</f>
        <v>28.459999999999997</v>
      </c>
      <c r="G9" s="40">
        <f>F9*I6</f>
        <v>129843.05799999999</v>
      </c>
      <c r="H9" s="41">
        <f>G9*8</f>
        <v>1038744.4639999999</v>
      </c>
      <c r="I9" s="42" t="s">
        <v>4</v>
      </c>
      <c r="J9" s="15"/>
      <c r="K9" s="15"/>
      <c r="L9" s="15"/>
    </row>
    <row r="10" spans="1:12" ht="15.75" customHeight="1">
      <c r="A10" s="126" t="s">
        <v>119</v>
      </c>
      <c r="B10" s="127"/>
      <c r="C10" s="127"/>
      <c r="D10" s="127"/>
      <c r="E10" s="127"/>
      <c r="F10" s="52">
        <v>17.82</v>
      </c>
      <c r="G10" s="53">
        <f>F10*$I$6</f>
        <v>81300.186</v>
      </c>
      <c r="H10" s="54">
        <f aca="true" t="shared" si="0" ref="H10:H15">G10*4</f>
        <v>325200.744</v>
      </c>
      <c r="I10" s="55" t="s">
        <v>4</v>
      </c>
      <c r="J10" s="15"/>
      <c r="K10" s="15"/>
      <c r="L10" s="15"/>
    </row>
    <row r="11" spans="1:12" ht="20.25" customHeight="1">
      <c r="A11" s="80" t="s">
        <v>122</v>
      </c>
      <c r="B11" s="81"/>
      <c r="C11" s="81"/>
      <c r="D11" s="81"/>
      <c r="E11" s="81"/>
      <c r="F11" s="49">
        <v>4.69</v>
      </c>
      <c r="G11" s="50">
        <f>F11*$I$6</f>
        <v>21397.187</v>
      </c>
      <c r="H11" s="35">
        <f t="shared" si="0"/>
        <v>85588.748</v>
      </c>
      <c r="I11" s="51" t="s">
        <v>123</v>
      </c>
      <c r="J11" s="15"/>
      <c r="K11" s="15"/>
      <c r="L11" s="15"/>
    </row>
    <row r="12" spans="1:12" ht="21.75" customHeight="1">
      <c r="A12" s="128" t="s">
        <v>80</v>
      </c>
      <c r="B12" s="128" t="s">
        <v>6</v>
      </c>
      <c r="C12" s="128" t="s">
        <v>6</v>
      </c>
      <c r="D12" s="128" t="s">
        <v>6</v>
      </c>
      <c r="E12" s="128" t="s">
        <v>6</v>
      </c>
      <c r="F12" s="18">
        <v>1.1</v>
      </c>
      <c r="G12" s="34">
        <f aca="true" t="shared" si="1" ref="G12:G23">F12*$I$6</f>
        <v>5018.530000000001</v>
      </c>
      <c r="H12" s="35">
        <f t="shared" si="0"/>
        <v>20074.120000000003</v>
      </c>
      <c r="I12" s="19" t="s">
        <v>4</v>
      </c>
      <c r="J12" s="15"/>
      <c r="K12" s="15"/>
      <c r="L12" s="15"/>
    </row>
    <row r="13" spans="1:12" ht="20.25" customHeight="1">
      <c r="A13" s="139" t="s">
        <v>5</v>
      </c>
      <c r="B13" s="140"/>
      <c r="C13" s="140"/>
      <c r="D13" s="140"/>
      <c r="E13" s="141"/>
      <c r="F13" s="18">
        <v>2.2</v>
      </c>
      <c r="G13" s="34">
        <f t="shared" si="1"/>
        <v>10037.060000000001</v>
      </c>
      <c r="H13" s="35">
        <f t="shared" si="0"/>
        <v>40148.240000000005</v>
      </c>
      <c r="I13" s="19" t="s">
        <v>4</v>
      </c>
      <c r="J13" s="15"/>
      <c r="K13" s="15"/>
      <c r="L13" s="15"/>
    </row>
    <row r="14" spans="1:12" ht="39" customHeight="1">
      <c r="A14" s="136" t="s">
        <v>120</v>
      </c>
      <c r="B14" s="137"/>
      <c r="C14" s="137"/>
      <c r="D14" s="137"/>
      <c r="E14" s="137"/>
      <c r="F14" s="18">
        <v>6.71</v>
      </c>
      <c r="G14" s="34">
        <f t="shared" si="1"/>
        <v>30613.033</v>
      </c>
      <c r="H14" s="35">
        <f t="shared" si="0"/>
        <v>122452.132</v>
      </c>
      <c r="I14" s="19" t="s">
        <v>4</v>
      </c>
      <c r="J14" s="15"/>
      <c r="K14" s="15"/>
      <c r="L14" s="15"/>
    </row>
    <row r="15" spans="1:9" ht="15" customHeight="1">
      <c r="A15" s="128" t="s">
        <v>10</v>
      </c>
      <c r="B15" s="128" t="s">
        <v>11</v>
      </c>
      <c r="C15" s="128" t="s">
        <v>11</v>
      </c>
      <c r="D15" s="128" t="s">
        <v>11</v>
      </c>
      <c r="E15" s="128" t="s">
        <v>11</v>
      </c>
      <c r="F15" s="18">
        <v>3.12</v>
      </c>
      <c r="G15" s="34">
        <f t="shared" si="1"/>
        <v>14234.376</v>
      </c>
      <c r="H15" s="35">
        <f t="shared" si="0"/>
        <v>56937.504</v>
      </c>
      <c r="I15" s="19" t="s">
        <v>4</v>
      </c>
    </row>
    <row r="16" spans="1:9" ht="15" customHeight="1">
      <c r="A16" s="126" t="s">
        <v>124</v>
      </c>
      <c r="B16" s="133"/>
      <c r="C16" s="133"/>
      <c r="D16" s="133"/>
      <c r="E16" s="133"/>
      <c r="F16" s="56">
        <v>19.63</v>
      </c>
      <c r="G16" s="57">
        <f t="shared" si="1"/>
        <v>89557.949</v>
      </c>
      <c r="H16" s="58">
        <f aca="true" t="shared" si="2" ref="H16:H21">G16*8</f>
        <v>716463.592</v>
      </c>
      <c r="I16" s="55" t="s">
        <v>4</v>
      </c>
    </row>
    <row r="17" spans="1:9" ht="15" customHeight="1">
      <c r="A17" s="84" t="s">
        <v>122</v>
      </c>
      <c r="B17" s="85"/>
      <c r="C17" s="85"/>
      <c r="D17" s="85"/>
      <c r="E17" s="85"/>
      <c r="F17" s="60">
        <v>4.69</v>
      </c>
      <c r="G17" s="61">
        <f>F17*$I$6</f>
        <v>21397.187</v>
      </c>
      <c r="H17" s="62">
        <f t="shared" si="2"/>
        <v>171177.496</v>
      </c>
      <c r="I17" s="63" t="s">
        <v>123</v>
      </c>
    </row>
    <row r="18" spans="1:9" ht="15" customHeight="1">
      <c r="A18" s="86" t="s">
        <v>80</v>
      </c>
      <c r="B18" s="86" t="s">
        <v>6</v>
      </c>
      <c r="C18" s="86" t="s">
        <v>6</v>
      </c>
      <c r="D18" s="86" t="s">
        <v>6</v>
      </c>
      <c r="E18" s="86" t="s">
        <v>6</v>
      </c>
      <c r="F18" s="64">
        <v>1.25</v>
      </c>
      <c r="G18" s="61">
        <f>F18*$I$6</f>
        <v>5702.875</v>
      </c>
      <c r="H18" s="62">
        <f t="shared" si="2"/>
        <v>45623</v>
      </c>
      <c r="I18" s="65" t="s">
        <v>4</v>
      </c>
    </row>
    <row r="19" spans="1:9" ht="15" customHeight="1">
      <c r="A19" s="87" t="s">
        <v>5</v>
      </c>
      <c r="B19" s="88"/>
      <c r="C19" s="88"/>
      <c r="D19" s="88"/>
      <c r="E19" s="89"/>
      <c r="F19" s="64">
        <v>2.64</v>
      </c>
      <c r="G19" s="61">
        <f>F19*$I$6</f>
        <v>12044.472000000002</v>
      </c>
      <c r="H19" s="62">
        <f t="shared" si="2"/>
        <v>96355.77600000001</v>
      </c>
      <c r="I19" s="65" t="s">
        <v>4</v>
      </c>
    </row>
    <row r="20" spans="1:9" ht="37.5" customHeight="1">
      <c r="A20" s="71" t="s">
        <v>120</v>
      </c>
      <c r="B20" s="90"/>
      <c r="C20" s="90"/>
      <c r="D20" s="90"/>
      <c r="E20" s="90"/>
      <c r="F20" s="64">
        <v>7.6</v>
      </c>
      <c r="G20" s="61">
        <f>F20*$I$6</f>
        <v>34673.48</v>
      </c>
      <c r="H20" s="62">
        <f t="shared" si="2"/>
        <v>277387.84</v>
      </c>
      <c r="I20" s="65" t="s">
        <v>4</v>
      </c>
    </row>
    <row r="21" spans="1:9" ht="15" customHeight="1">
      <c r="A21" s="86" t="s">
        <v>10</v>
      </c>
      <c r="B21" s="86" t="s">
        <v>11</v>
      </c>
      <c r="C21" s="86" t="s">
        <v>11</v>
      </c>
      <c r="D21" s="86" t="s">
        <v>11</v>
      </c>
      <c r="E21" s="86" t="s">
        <v>11</v>
      </c>
      <c r="F21" s="64">
        <v>3.45</v>
      </c>
      <c r="G21" s="61">
        <f>F21*$I$6</f>
        <v>15739.935000000001</v>
      </c>
      <c r="H21" s="62">
        <f t="shared" si="2"/>
        <v>125919.48000000001</v>
      </c>
      <c r="I21" s="65" t="s">
        <v>4</v>
      </c>
    </row>
    <row r="22" spans="1:9" ht="14.25" customHeight="1">
      <c r="A22" s="69" t="s">
        <v>121</v>
      </c>
      <c r="B22" s="70"/>
      <c r="C22" s="70"/>
      <c r="D22" s="70"/>
      <c r="E22" s="70"/>
      <c r="F22" s="56">
        <v>5.9</v>
      </c>
      <c r="G22" s="56">
        <f t="shared" si="1"/>
        <v>26917.570000000003</v>
      </c>
      <c r="H22" s="58">
        <f>G22*4</f>
        <v>107670.28000000001</v>
      </c>
      <c r="I22" s="59" t="s">
        <v>4</v>
      </c>
    </row>
    <row r="23" spans="1:9" ht="24.75" customHeight="1">
      <c r="A23" s="109" t="s">
        <v>83</v>
      </c>
      <c r="B23" s="110"/>
      <c r="C23" s="110"/>
      <c r="D23" s="110"/>
      <c r="E23" s="110"/>
      <c r="F23" s="18">
        <v>1.35</v>
      </c>
      <c r="G23" s="18">
        <f t="shared" si="1"/>
        <v>6159.1050000000005</v>
      </c>
      <c r="H23" s="35">
        <f>G23*4</f>
        <v>24636.420000000002</v>
      </c>
      <c r="I23" s="19" t="s">
        <v>4</v>
      </c>
    </row>
    <row r="24" spans="1:9" ht="21" customHeight="1">
      <c r="A24" s="131" t="s">
        <v>81</v>
      </c>
      <c r="B24" s="131"/>
      <c r="C24" s="131"/>
      <c r="D24" s="132"/>
      <c r="E24" s="132"/>
      <c r="F24" s="16">
        <v>2.35</v>
      </c>
      <c r="G24" s="17">
        <f aca="true" t="shared" si="3" ref="G24:G30">F24*$I$6</f>
        <v>10721.405</v>
      </c>
      <c r="H24" s="35">
        <f>G24*4</f>
        <v>42885.62</v>
      </c>
      <c r="I24" s="20" t="s">
        <v>4</v>
      </c>
    </row>
    <row r="25" spans="1:9" ht="15">
      <c r="A25" s="109" t="s">
        <v>77</v>
      </c>
      <c r="B25" s="109"/>
      <c r="C25" s="109"/>
      <c r="D25" s="109"/>
      <c r="E25" s="109"/>
      <c r="F25" s="18">
        <v>2.2</v>
      </c>
      <c r="G25" s="17">
        <f t="shared" si="3"/>
        <v>10037.060000000001</v>
      </c>
      <c r="H25" s="35">
        <f>G25*4</f>
        <v>40148.240000000005</v>
      </c>
      <c r="I25" s="19" t="s">
        <v>4</v>
      </c>
    </row>
    <row r="26" spans="1:9" ht="15">
      <c r="A26" s="69" t="s">
        <v>126</v>
      </c>
      <c r="B26" s="70"/>
      <c r="C26" s="70"/>
      <c r="D26" s="70"/>
      <c r="E26" s="70"/>
      <c r="F26" s="56">
        <v>6.6</v>
      </c>
      <c r="G26" s="56">
        <f t="shared" si="3"/>
        <v>30111.18</v>
      </c>
      <c r="H26" s="58">
        <f>G26*8</f>
        <v>240889.44</v>
      </c>
      <c r="I26" s="59" t="s">
        <v>4</v>
      </c>
    </row>
    <row r="27" spans="1:9" ht="15">
      <c r="A27" s="71" t="s">
        <v>83</v>
      </c>
      <c r="B27" s="72"/>
      <c r="C27" s="72"/>
      <c r="D27" s="72"/>
      <c r="E27" s="72"/>
      <c r="F27" s="64">
        <v>1.35</v>
      </c>
      <c r="G27" s="64">
        <f t="shared" si="3"/>
        <v>6159.1050000000005</v>
      </c>
      <c r="H27" s="62">
        <f>G27*8</f>
        <v>49272.840000000004</v>
      </c>
      <c r="I27" s="65" t="s">
        <v>4</v>
      </c>
    </row>
    <row r="28" spans="1:9" ht="15">
      <c r="A28" s="73" t="s">
        <v>81</v>
      </c>
      <c r="B28" s="73"/>
      <c r="C28" s="73"/>
      <c r="D28" s="74"/>
      <c r="E28" s="74"/>
      <c r="F28" s="66">
        <v>3</v>
      </c>
      <c r="G28" s="64">
        <f t="shared" si="3"/>
        <v>13686.900000000001</v>
      </c>
      <c r="H28" s="62">
        <f>G28*8</f>
        <v>109495.20000000001</v>
      </c>
      <c r="I28" s="63" t="s">
        <v>4</v>
      </c>
    </row>
    <row r="29" spans="1:9" ht="15">
      <c r="A29" s="71" t="s">
        <v>77</v>
      </c>
      <c r="B29" s="71"/>
      <c r="C29" s="71"/>
      <c r="D29" s="71"/>
      <c r="E29" s="71"/>
      <c r="F29" s="64">
        <v>2.25</v>
      </c>
      <c r="G29" s="64">
        <f t="shared" si="3"/>
        <v>10265.175000000001</v>
      </c>
      <c r="H29" s="62">
        <f>G29*8</f>
        <v>82121.40000000001</v>
      </c>
      <c r="I29" s="65" t="s">
        <v>4</v>
      </c>
    </row>
    <row r="30" spans="1:9" ht="15">
      <c r="A30" s="129" t="s">
        <v>109</v>
      </c>
      <c r="B30" s="130"/>
      <c r="C30" s="130"/>
      <c r="D30" s="130"/>
      <c r="E30" s="130"/>
      <c r="F30" s="36">
        <v>2.23</v>
      </c>
      <c r="G30" s="37">
        <f t="shared" si="3"/>
        <v>10173.929</v>
      </c>
      <c r="H30" s="38">
        <f>G30*12</f>
        <v>122087.148</v>
      </c>
      <c r="I30" s="21" t="s">
        <v>4</v>
      </c>
    </row>
    <row r="31" spans="1:9" ht="15">
      <c r="A31" s="43"/>
      <c r="B31" s="44"/>
      <c r="C31" s="44"/>
      <c r="D31" s="44"/>
      <c r="E31" s="44"/>
      <c r="F31" s="45"/>
      <c r="G31" s="46"/>
      <c r="H31" s="47"/>
      <c r="I31" s="48"/>
    </row>
    <row r="32" spans="1:9" ht="15">
      <c r="A32" s="75" t="s">
        <v>125</v>
      </c>
      <c r="B32" s="75"/>
      <c r="C32" s="75"/>
      <c r="D32" s="75"/>
      <c r="E32" s="75"/>
      <c r="F32" s="75"/>
      <c r="G32" s="75"/>
      <c r="H32" s="75"/>
      <c r="I32" s="75"/>
    </row>
    <row r="33" spans="1:9" ht="15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25.5" customHeight="1">
      <c r="A34" s="3"/>
      <c r="B34" s="76" t="s">
        <v>12</v>
      </c>
      <c r="C34" s="77"/>
      <c r="D34" s="77"/>
      <c r="E34" s="77"/>
      <c r="F34" s="77"/>
      <c r="G34" s="78" t="s">
        <v>114</v>
      </c>
      <c r="H34" s="79"/>
      <c r="I34" s="79"/>
    </row>
    <row r="35" spans="1:11" ht="25.5" customHeight="1">
      <c r="A35" s="67">
        <v>1</v>
      </c>
      <c r="B35" s="111" t="s">
        <v>108</v>
      </c>
      <c r="C35" s="112"/>
      <c r="D35" s="112"/>
      <c r="E35" s="112"/>
      <c r="F35" s="113"/>
      <c r="G35" s="117" t="s">
        <v>13</v>
      </c>
      <c r="H35" s="118"/>
      <c r="I35" s="118"/>
      <c r="J35" s="118"/>
      <c r="K35" s="119"/>
    </row>
    <row r="36" spans="1:11" ht="3.75" customHeight="1" hidden="1">
      <c r="A36" s="68"/>
      <c r="B36" s="114"/>
      <c r="C36" s="115"/>
      <c r="D36" s="115"/>
      <c r="E36" s="115"/>
      <c r="F36" s="116"/>
      <c r="G36" s="120"/>
      <c r="H36" s="121"/>
      <c r="I36" s="121"/>
      <c r="J36" s="121"/>
      <c r="K36" s="122"/>
    </row>
    <row r="37" spans="1:11" ht="36" customHeight="1">
      <c r="A37" s="67">
        <v>2</v>
      </c>
      <c r="B37" s="103" t="s">
        <v>132</v>
      </c>
      <c r="C37" s="104"/>
      <c r="D37" s="104"/>
      <c r="E37" s="104"/>
      <c r="F37" s="105"/>
      <c r="G37" s="117" t="s">
        <v>111</v>
      </c>
      <c r="H37" s="118"/>
      <c r="I37" s="118"/>
      <c r="J37" s="118"/>
      <c r="K37" s="119"/>
    </row>
    <row r="38" spans="1:11" ht="48.75" customHeight="1" hidden="1">
      <c r="A38" s="68"/>
      <c r="B38" s="106"/>
      <c r="C38" s="107"/>
      <c r="D38" s="107"/>
      <c r="E38" s="107"/>
      <c r="F38" s="108"/>
      <c r="G38" s="120"/>
      <c r="H38" s="121"/>
      <c r="I38" s="121"/>
      <c r="J38" s="121"/>
      <c r="K38" s="122"/>
    </row>
    <row r="39" spans="1:11" ht="29.25" customHeight="1">
      <c r="A39" s="67">
        <v>3</v>
      </c>
      <c r="B39" s="103" t="s">
        <v>112</v>
      </c>
      <c r="C39" s="104"/>
      <c r="D39" s="104"/>
      <c r="E39" s="104"/>
      <c r="F39" s="105"/>
      <c r="G39" s="170" t="s">
        <v>111</v>
      </c>
      <c r="H39" s="171"/>
      <c r="I39" s="171"/>
      <c r="J39" s="171"/>
      <c r="K39" s="172"/>
    </row>
    <row r="40" spans="1:11" ht="30.75" customHeight="1" hidden="1">
      <c r="A40" s="68"/>
      <c r="B40" s="106"/>
      <c r="C40" s="107"/>
      <c r="D40" s="107"/>
      <c r="E40" s="107"/>
      <c r="F40" s="108"/>
      <c r="G40" s="173"/>
      <c r="H40" s="174"/>
      <c r="I40" s="174"/>
      <c r="J40" s="174"/>
      <c r="K40" s="175"/>
    </row>
    <row r="41" spans="1:11" ht="33" customHeight="1">
      <c r="A41" s="67">
        <v>4</v>
      </c>
      <c r="B41" s="97" t="s">
        <v>133</v>
      </c>
      <c r="C41" s="98"/>
      <c r="D41" s="98"/>
      <c r="E41" s="98"/>
      <c r="F41" s="99"/>
      <c r="G41" s="97" t="s">
        <v>111</v>
      </c>
      <c r="H41" s="98"/>
      <c r="I41" s="98"/>
      <c r="J41" s="98"/>
      <c r="K41" s="99"/>
    </row>
    <row r="42" spans="1:11" ht="21" customHeight="1" hidden="1">
      <c r="A42" s="68"/>
      <c r="B42" s="100"/>
      <c r="C42" s="101"/>
      <c r="D42" s="101"/>
      <c r="E42" s="101"/>
      <c r="F42" s="102"/>
      <c r="G42" s="100"/>
      <c r="H42" s="101"/>
      <c r="I42" s="101"/>
      <c r="J42" s="101"/>
      <c r="K42" s="102"/>
    </row>
    <row r="43" spans="1:11" ht="31.5" customHeight="1">
      <c r="A43" s="67">
        <v>5</v>
      </c>
      <c r="B43" s="91" t="s">
        <v>115</v>
      </c>
      <c r="C43" s="92"/>
      <c r="D43" s="92"/>
      <c r="E43" s="92"/>
      <c r="F43" s="93"/>
      <c r="G43" s="97" t="s">
        <v>111</v>
      </c>
      <c r="H43" s="98"/>
      <c r="I43" s="98"/>
      <c r="J43" s="98"/>
      <c r="K43" s="99"/>
    </row>
    <row r="44" spans="1:11" ht="15" customHeight="1" hidden="1">
      <c r="A44" s="68"/>
      <c r="B44" s="94"/>
      <c r="C44" s="95"/>
      <c r="D44" s="95"/>
      <c r="E44" s="95"/>
      <c r="F44" s="96"/>
      <c r="G44" s="100"/>
      <c r="H44" s="101"/>
      <c r="I44" s="101"/>
      <c r="J44" s="101"/>
      <c r="K44" s="102"/>
    </row>
    <row r="45" spans="1:11" ht="15" customHeight="1">
      <c r="A45" s="67">
        <v>6</v>
      </c>
      <c r="B45" s="97" t="s">
        <v>130</v>
      </c>
      <c r="C45" s="98"/>
      <c r="D45" s="98"/>
      <c r="E45" s="98"/>
      <c r="F45" s="99"/>
      <c r="G45" s="97" t="s">
        <v>113</v>
      </c>
      <c r="H45" s="98"/>
      <c r="I45" s="98"/>
      <c r="J45" s="98"/>
      <c r="K45" s="99"/>
    </row>
    <row r="46" spans="1:11" ht="15">
      <c r="A46" s="68"/>
      <c r="B46" s="100"/>
      <c r="C46" s="101"/>
      <c r="D46" s="101"/>
      <c r="E46" s="101"/>
      <c r="F46" s="102"/>
      <c r="G46" s="100"/>
      <c r="H46" s="101"/>
      <c r="I46" s="101"/>
      <c r="J46" s="101"/>
      <c r="K46" s="102"/>
    </row>
    <row r="47" spans="1:11" ht="15" customHeight="1">
      <c r="A47" s="67">
        <v>7</v>
      </c>
      <c r="B47" s="164" t="s">
        <v>129</v>
      </c>
      <c r="C47" s="165"/>
      <c r="D47" s="165"/>
      <c r="E47" s="165"/>
      <c r="F47" s="166"/>
      <c r="G47" s="176" t="s">
        <v>111</v>
      </c>
      <c r="H47" s="177"/>
      <c r="I47" s="177"/>
      <c r="J47" s="177"/>
      <c r="K47" s="178"/>
    </row>
    <row r="48" spans="1:11" ht="15">
      <c r="A48" s="68"/>
      <c r="B48" s="167"/>
      <c r="C48" s="168"/>
      <c r="D48" s="168"/>
      <c r="E48" s="168"/>
      <c r="F48" s="169"/>
      <c r="G48" s="179"/>
      <c r="H48" s="180"/>
      <c r="I48" s="180"/>
      <c r="J48" s="180"/>
      <c r="K48" s="181"/>
    </row>
    <row r="49" spans="1:11" ht="15" customHeight="1">
      <c r="A49" s="67">
        <v>8</v>
      </c>
      <c r="B49" s="103" t="s">
        <v>82</v>
      </c>
      <c r="C49" s="104"/>
      <c r="D49" s="104"/>
      <c r="E49" s="104"/>
      <c r="F49" s="105"/>
      <c r="G49" s="97" t="s">
        <v>13</v>
      </c>
      <c r="H49" s="98"/>
      <c r="I49" s="98"/>
      <c r="J49" s="98"/>
      <c r="K49" s="99"/>
    </row>
    <row r="50" spans="1:11" ht="15">
      <c r="A50" s="68"/>
      <c r="B50" s="106"/>
      <c r="C50" s="107"/>
      <c r="D50" s="107"/>
      <c r="E50" s="107"/>
      <c r="F50" s="108"/>
      <c r="G50" s="100"/>
      <c r="H50" s="101"/>
      <c r="I50" s="101"/>
      <c r="J50" s="101"/>
      <c r="K50" s="102"/>
    </row>
  </sheetData>
  <sheetProtection/>
  <mergeCells count="58">
    <mergeCell ref="A49:A50"/>
    <mergeCell ref="B49:F50"/>
    <mergeCell ref="G49:K50"/>
    <mergeCell ref="A24:E24"/>
    <mergeCell ref="A22:E22"/>
    <mergeCell ref="G43:K44"/>
    <mergeCell ref="A16:E16"/>
    <mergeCell ref="A41:A42"/>
    <mergeCell ref="A6:E6"/>
    <mergeCell ref="A12:E12"/>
    <mergeCell ref="A14:E14"/>
    <mergeCell ref="A33:I33"/>
    <mergeCell ref="G1:I1"/>
    <mergeCell ref="G2:I2"/>
    <mergeCell ref="A4:I4"/>
    <mergeCell ref="A7:E7"/>
    <mergeCell ref="A10:E10"/>
    <mergeCell ref="A8:E8"/>
    <mergeCell ref="A5:E5"/>
    <mergeCell ref="B43:F44"/>
    <mergeCell ref="A25:E25"/>
    <mergeCell ref="A23:E23"/>
    <mergeCell ref="B35:F36"/>
    <mergeCell ref="G35:K36"/>
    <mergeCell ref="B37:F38"/>
    <mergeCell ref="G37:K38"/>
    <mergeCell ref="A35:A36"/>
    <mergeCell ref="A37:A38"/>
    <mergeCell ref="A30:E30"/>
    <mergeCell ref="A21:E21"/>
    <mergeCell ref="A45:A46"/>
    <mergeCell ref="A47:A48"/>
    <mergeCell ref="B47:F48"/>
    <mergeCell ref="G47:K48"/>
    <mergeCell ref="B39:F40"/>
    <mergeCell ref="G39:K40"/>
    <mergeCell ref="B45:F46"/>
    <mergeCell ref="G45:K46"/>
    <mergeCell ref="B41:F42"/>
    <mergeCell ref="A11:E11"/>
    <mergeCell ref="A9:E9"/>
    <mergeCell ref="A17:E17"/>
    <mergeCell ref="A18:E18"/>
    <mergeCell ref="A19:E19"/>
    <mergeCell ref="A20:E20"/>
    <mergeCell ref="A15:E15"/>
    <mergeCell ref="A13:E13"/>
    <mergeCell ref="A39:A40"/>
    <mergeCell ref="A43:A44"/>
    <mergeCell ref="A26:E26"/>
    <mergeCell ref="A27:E27"/>
    <mergeCell ref="A28:E28"/>
    <mergeCell ref="A29:E29"/>
    <mergeCell ref="A32:I32"/>
    <mergeCell ref="B34:F34"/>
    <mergeCell ref="G34:I34"/>
    <mergeCell ref="G41:K42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2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34" sqref="B34:C34"/>
    </sheetView>
  </sheetViews>
  <sheetFormatPr defaultColWidth="9.140625" defaultRowHeight="15"/>
  <cols>
    <col min="1" max="1" width="6.421875" style="5" customWidth="1"/>
    <col min="2" max="2" width="2.140625" style="5" customWidth="1"/>
    <col min="3" max="3" width="115.28125" style="5" customWidth="1"/>
    <col min="4" max="16384" width="9.140625" style="5" customWidth="1"/>
  </cols>
  <sheetData>
    <row r="1" spans="1:9" ht="30.75" customHeight="1">
      <c r="A1" s="142" t="s">
        <v>14</v>
      </c>
      <c r="B1" s="142"/>
      <c r="C1" s="142"/>
      <c r="D1" s="4"/>
      <c r="E1" s="4"/>
      <c r="F1" s="4"/>
      <c r="G1" s="4"/>
      <c r="H1" s="4"/>
      <c r="I1" s="4"/>
    </row>
    <row r="2" spans="1:3" ht="17.25" customHeight="1">
      <c r="A2" s="143" t="s">
        <v>15</v>
      </c>
      <c r="B2" s="143"/>
      <c r="C2" s="143"/>
    </row>
    <row r="3" spans="1:3" ht="15" customHeight="1">
      <c r="A3" s="146" t="s">
        <v>79</v>
      </c>
      <c r="B3" s="146"/>
      <c r="C3" s="146"/>
    </row>
    <row r="4" spans="1:3" s="6" customFormat="1" ht="16.5" customHeight="1">
      <c r="A4" s="144" t="s">
        <v>16</v>
      </c>
      <c r="B4" s="144"/>
      <c r="C4" s="144"/>
    </row>
    <row r="5" spans="2:3" s="6" customFormat="1" ht="17.25" customHeight="1">
      <c r="B5" s="145" t="s">
        <v>17</v>
      </c>
      <c r="C5" s="145"/>
    </row>
    <row r="6" spans="2:3" s="6" customFormat="1" ht="18" customHeight="1">
      <c r="B6" s="144" t="s">
        <v>18</v>
      </c>
      <c r="C6" s="144"/>
    </row>
    <row r="7" spans="2:3" s="6" customFormat="1" ht="16.5" customHeight="1">
      <c r="B7" s="145" t="s">
        <v>19</v>
      </c>
      <c r="C7" s="145"/>
    </row>
    <row r="8" spans="2:3" s="6" customFormat="1" ht="17.25" customHeight="1">
      <c r="B8" s="145" t="s">
        <v>20</v>
      </c>
      <c r="C8" s="145"/>
    </row>
    <row r="9" spans="2:3" s="6" customFormat="1" ht="19.5" customHeight="1">
      <c r="B9" s="145" t="s">
        <v>21</v>
      </c>
      <c r="C9" s="145"/>
    </row>
    <row r="10" spans="2:3" s="6" customFormat="1" ht="17.25" customHeight="1">
      <c r="B10" s="145" t="s">
        <v>22</v>
      </c>
      <c r="C10" s="145"/>
    </row>
    <row r="11" spans="2:3" s="6" customFormat="1" ht="18.75" customHeight="1">
      <c r="B11" s="145" t="s">
        <v>23</v>
      </c>
      <c r="C11" s="145"/>
    </row>
    <row r="12" spans="1:3" s="6" customFormat="1" ht="4.5" customHeight="1" thickBot="1">
      <c r="A12" s="7"/>
      <c r="B12" s="7"/>
      <c r="C12" s="7"/>
    </row>
    <row r="13" spans="1:3" ht="16.5" customHeight="1">
      <c r="A13" s="28" t="s">
        <v>24</v>
      </c>
      <c r="B13" s="147" t="s">
        <v>25</v>
      </c>
      <c r="C13" s="148"/>
    </row>
    <row r="14" spans="1:3" ht="15.75">
      <c r="A14" s="8" t="s">
        <v>26</v>
      </c>
      <c r="B14" s="149"/>
      <c r="C14" s="150"/>
    </row>
    <row r="15" spans="1:3" ht="47.25" customHeight="1">
      <c r="A15" s="8">
        <v>1</v>
      </c>
      <c r="B15" s="153" t="s">
        <v>30</v>
      </c>
      <c r="C15" s="154"/>
    </row>
    <row r="16" spans="1:3" ht="23.25" customHeight="1">
      <c r="A16" s="29">
        <v>2</v>
      </c>
      <c r="B16" s="153" t="s">
        <v>110</v>
      </c>
      <c r="C16" s="154"/>
    </row>
    <row r="17" spans="1:3" ht="27.75" customHeight="1">
      <c r="A17" s="29">
        <v>3</v>
      </c>
      <c r="B17" s="151" t="s">
        <v>102</v>
      </c>
      <c r="C17" s="155"/>
    </row>
    <row r="18" spans="1:3" ht="25.5" customHeight="1">
      <c r="A18" s="8">
        <v>4</v>
      </c>
      <c r="B18" s="151" t="s">
        <v>103</v>
      </c>
      <c r="C18" s="155"/>
    </row>
    <row r="19" spans="1:3" ht="30" customHeight="1">
      <c r="A19" s="29">
        <v>5</v>
      </c>
      <c r="B19" s="153" t="s">
        <v>100</v>
      </c>
      <c r="C19" s="154"/>
    </row>
    <row r="20" spans="1:3" ht="23.25" customHeight="1">
      <c r="A20" s="29">
        <v>6</v>
      </c>
      <c r="B20" s="153" t="s">
        <v>28</v>
      </c>
      <c r="C20" s="154"/>
    </row>
    <row r="21" spans="1:3" ht="21" customHeight="1">
      <c r="A21" s="8">
        <v>7</v>
      </c>
      <c r="B21" s="153" t="s">
        <v>29</v>
      </c>
      <c r="C21" s="154"/>
    </row>
    <row r="22" spans="1:3" ht="33" customHeight="1">
      <c r="A22" s="29">
        <v>8</v>
      </c>
      <c r="B22" s="156" t="s">
        <v>104</v>
      </c>
      <c r="C22" s="157"/>
    </row>
    <row r="23" spans="1:3" ht="33" customHeight="1">
      <c r="A23" s="29">
        <v>9</v>
      </c>
      <c r="B23" s="153" t="s">
        <v>31</v>
      </c>
      <c r="C23" s="154"/>
    </row>
    <row r="24" spans="1:3" ht="26.25" customHeight="1">
      <c r="A24" s="8">
        <v>10</v>
      </c>
      <c r="B24" s="151" t="s">
        <v>107</v>
      </c>
      <c r="C24" s="155"/>
    </row>
    <row r="25" spans="1:3" ht="34.5" customHeight="1">
      <c r="A25" s="29">
        <v>11</v>
      </c>
      <c r="B25" s="153" t="s">
        <v>32</v>
      </c>
      <c r="C25" s="154"/>
    </row>
    <row r="26" spans="1:3" ht="38.25" customHeight="1">
      <c r="A26" s="29">
        <v>12</v>
      </c>
      <c r="B26" s="153" t="s">
        <v>33</v>
      </c>
      <c r="C26" s="154"/>
    </row>
    <row r="27" spans="1:3" ht="38.25" customHeight="1">
      <c r="A27" s="8">
        <v>13</v>
      </c>
      <c r="B27" s="153" t="s">
        <v>34</v>
      </c>
      <c r="C27" s="154"/>
    </row>
    <row r="28" spans="1:3" ht="38.25" customHeight="1">
      <c r="A28" s="29">
        <v>14</v>
      </c>
      <c r="B28" s="153" t="s">
        <v>35</v>
      </c>
      <c r="C28" s="154"/>
    </row>
    <row r="29" spans="1:3" ht="38.25" customHeight="1">
      <c r="A29" s="29">
        <v>15</v>
      </c>
      <c r="B29" s="153" t="s">
        <v>36</v>
      </c>
      <c r="C29" s="154"/>
    </row>
    <row r="30" spans="1:3" ht="38.25" customHeight="1">
      <c r="A30" s="8">
        <v>16</v>
      </c>
      <c r="B30" s="151" t="s">
        <v>105</v>
      </c>
      <c r="C30" s="152"/>
    </row>
    <row r="31" spans="1:6" ht="38.25" customHeight="1">
      <c r="A31" s="29">
        <v>17</v>
      </c>
      <c r="B31" s="151" t="s">
        <v>101</v>
      </c>
      <c r="C31" s="155"/>
      <c r="E31" s="7"/>
      <c r="F31" s="7"/>
    </row>
    <row r="32" spans="1:3" ht="39" customHeight="1">
      <c r="A32" s="29">
        <v>18</v>
      </c>
      <c r="B32" s="153" t="s">
        <v>27</v>
      </c>
      <c r="C32" s="154"/>
    </row>
    <row r="33" spans="1:3" s="9" customFormat="1" ht="36.75" customHeight="1">
      <c r="A33" s="8">
        <v>19</v>
      </c>
      <c r="B33" s="153" t="s">
        <v>37</v>
      </c>
      <c r="C33" s="154"/>
    </row>
    <row r="34" spans="1:3" s="9" customFormat="1" ht="34.5" customHeight="1">
      <c r="A34" s="158">
        <v>20</v>
      </c>
      <c r="B34" s="153" t="s">
        <v>38</v>
      </c>
      <c r="C34" s="154"/>
    </row>
    <row r="35" spans="1:3" s="9" customFormat="1" ht="15.75">
      <c r="A35" s="159"/>
      <c r="B35" s="161"/>
      <c r="C35" s="30" t="s">
        <v>39</v>
      </c>
    </row>
    <row r="36" spans="1:3" s="9" customFormat="1" ht="18.75" customHeight="1">
      <c r="A36" s="159"/>
      <c r="B36" s="161"/>
      <c r="C36" s="30" t="s">
        <v>40</v>
      </c>
    </row>
    <row r="37" spans="1:3" s="9" customFormat="1" ht="47.25">
      <c r="A37" s="159"/>
      <c r="B37" s="161"/>
      <c r="C37" s="30" t="s">
        <v>41</v>
      </c>
    </row>
    <row r="38" spans="1:3" s="9" customFormat="1" ht="32.25" customHeight="1">
      <c r="A38" s="159"/>
      <c r="B38" s="161"/>
      <c r="C38" s="30" t="s">
        <v>42</v>
      </c>
    </row>
    <row r="39" spans="1:3" s="9" customFormat="1" ht="34.5" customHeight="1">
      <c r="A39" s="159"/>
      <c r="B39" s="161"/>
      <c r="C39" s="30" t="s">
        <v>43</v>
      </c>
    </row>
    <row r="40" spans="1:3" s="9" customFormat="1" ht="49.5" customHeight="1">
      <c r="A40" s="159"/>
      <c r="B40" s="161"/>
      <c r="C40" s="30" t="s">
        <v>44</v>
      </c>
    </row>
    <row r="41" spans="1:3" s="9" customFormat="1" ht="38.25" customHeight="1" thickBot="1">
      <c r="A41" s="160"/>
      <c r="B41" s="162"/>
      <c r="C41" s="31" t="s">
        <v>45</v>
      </c>
    </row>
    <row r="42" s="9" customFormat="1" ht="50.25" customHeight="1"/>
    <row r="43" s="9" customFormat="1" ht="51" customHeight="1"/>
    <row r="44" s="9" customFormat="1" ht="65.25" customHeight="1"/>
    <row r="45" s="9" customFormat="1" ht="33" customHeight="1"/>
    <row r="46" s="9" customFormat="1" ht="33" customHeight="1"/>
    <row r="47" s="9" customFormat="1" ht="21" customHeight="1"/>
    <row r="48" s="9" customFormat="1" ht="31.5" customHeight="1"/>
    <row r="49" s="9" customFormat="1" ht="51" customHeight="1"/>
    <row r="50" s="9" customFormat="1" ht="18.75" customHeight="1"/>
    <row r="51" s="9" customFormat="1" ht="51" customHeight="1"/>
    <row r="52" s="9" customFormat="1" ht="33" customHeight="1"/>
    <row r="53" s="9" customFormat="1" ht="34.5" customHeight="1"/>
    <row r="54" s="9" customFormat="1" ht="33" customHeight="1"/>
  </sheetData>
  <sheetProtection/>
  <mergeCells count="34">
    <mergeCell ref="A34:A41"/>
    <mergeCell ref="B31:C31"/>
    <mergeCell ref="B35:B41"/>
    <mergeCell ref="B18:C18"/>
    <mergeCell ref="B19:C19"/>
    <mergeCell ref="B20:C20"/>
    <mergeCell ref="B15:C15"/>
    <mergeCell ref="B32:C32"/>
    <mergeCell ref="B34:C34"/>
    <mergeCell ref="B33:C33"/>
    <mergeCell ref="B24:C24"/>
    <mergeCell ref="B25:C25"/>
    <mergeCell ref="B26:C26"/>
    <mergeCell ref="B28:C28"/>
    <mergeCell ref="B29:C29"/>
    <mergeCell ref="B10:C10"/>
    <mergeCell ref="B11:C11"/>
    <mergeCell ref="B13:C14"/>
    <mergeCell ref="B30:C30"/>
    <mergeCell ref="B16:C16"/>
    <mergeCell ref="B17:C17"/>
    <mergeCell ref="B21:C21"/>
    <mergeCell ref="B23:C23"/>
    <mergeCell ref="B27:C27"/>
    <mergeCell ref="B22:C22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91.421875" style="9" customWidth="1"/>
    <col min="2" max="16384" width="9.140625" style="5" customWidth="1"/>
  </cols>
  <sheetData>
    <row r="1" ht="28.5" customHeight="1">
      <c r="A1" s="10" t="s">
        <v>46</v>
      </c>
    </row>
    <row r="2" s="12" customFormat="1" ht="15.75">
      <c r="A2" s="11" t="s">
        <v>76</v>
      </c>
    </row>
    <row r="3" s="12" customFormat="1" ht="19.5">
      <c r="A3" s="14" t="s">
        <v>7</v>
      </c>
    </row>
    <row r="4" ht="15.75">
      <c r="A4" s="13" t="s">
        <v>47</v>
      </c>
    </row>
    <row r="5" ht="15.75">
      <c r="A5" s="13" t="s">
        <v>48</v>
      </c>
    </row>
    <row r="6" ht="15.75">
      <c r="A6" s="13" t="s">
        <v>86</v>
      </c>
    </row>
    <row r="7" ht="15.75">
      <c r="A7" s="13" t="s">
        <v>49</v>
      </c>
    </row>
    <row r="8" ht="15.75">
      <c r="A8" s="13" t="s">
        <v>8</v>
      </c>
    </row>
    <row r="9" ht="15.75">
      <c r="A9" s="13" t="s">
        <v>9</v>
      </c>
    </row>
    <row r="10" ht="15.75">
      <c r="A10" s="13" t="s">
        <v>50</v>
      </c>
    </row>
    <row r="11" ht="15.75">
      <c r="A11" s="13" t="s">
        <v>87</v>
      </c>
    </row>
    <row r="12" ht="19.5">
      <c r="A12" s="14" t="s">
        <v>51</v>
      </c>
    </row>
    <row r="13" ht="15.75">
      <c r="A13" s="13" t="s">
        <v>5</v>
      </c>
    </row>
    <row r="14" ht="15.75">
      <c r="A14" s="11" t="s">
        <v>73</v>
      </c>
    </row>
    <row r="15" ht="15.75">
      <c r="A15" s="13" t="s">
        <v>52</v>
      </c>
    </row>
    <row r="16" ht="15.75">
      <c r="A16" s="13" t="s">
        <v>84</v>
      </c>
    </row>
    <row r="17" ht="15.75">
      <c r="A17" s="13" t="s">
        <v>53</v>
      </c>
    </row>
    <row r="18" ht="15.75">
      <c r="A18" s="11" t="s">
        <v>74</v>
      </c>
    </row>
    <row r="19" ht="15.75">
      <c r="A19" s="27" t="s">
        <v>98</v>
      </c>
    </row>
    <row r="20" ht="15.75">
      <c r="A20" s="27" t="s">
        <v>99</v>
      </c>
    </row>
    <row r="21" ht="15.75">
      <c r="A21" s="13" t="s">
        <v>95</v>
      </c>
    </row>
    <row r="22" ht="15.75">
      <c r="A22" s="11" t="s">
        <v>75</v>
      </c>
    </row>
    <row r="23" ht="15.75">
      <c r="A23" s="13" t="s">
        <v>96</v>
      </c>
    </row>
    <row r="24" ht="15.75">
      <c r="A24" s="13" t="s">
        <v>106</v>
      </c>
    </row>
    <row r="25" ht="15.75">
      <c r="A25" s="13" t="s">
        <v>85</v>
      </c>
    </row>
    <row r="26" ht="19.5">
      <c r="A26" s="14" t="s">
        <v>78</v>
      </c>
    </row>
    <row r="27" ht="15.75">
      <c r="A27" s="11" t="s">
        <v>73</v>
      </c>
    </row>
    <row r="28" ht="15.75">
      <c r="A28" s="13" t="s">
        <v>54</v>
      </c>
    </row>
    <row r="29" ht="15.75">
      <c r="A29" s="13" t="s">
        <v>55</v>
      </c>
    </row>
    <row r="30" ht="15.75">
      <c r="A30" s="13" t="s">
        <v>56</v>
      </c>
    </row>
    <row r="31" ht="15.75">
      <c r="A31" s="13" t="s">
        <v>57</v>
      </c>
    </row>
    <row r="32" ht="15.75">
      <c r="A32" s="13" t="s">
        <v>93</v>
      </c>
    </row>
    <row r="33" ht="15.75">
      <c r="A33" s="13" t="s">
        <v>94</v>
      </c>
    </row>
    <row r="34" ht="15.75">
      <c r="A34" s="13" t="s">
        <v>58</v>
      </c>
    </row>
    <row r="35" ht="15.75">
      <c r="A35" s="13" t="s">
        <v>59</v>
      </c>
    </row>
    <row r="36" ht="15.75">
      <c r="A36" s="13" t="s">
        <v>60</v>
      </c>
    </row>
    <row r="37" ht="15.75">
      <c r="A37" s="11" t="s">
        <v>75</v>
      </c>
    </row>
    <row r="38" ht="15.75">
      <c r="A38" s="13" t="s">
        <v>61</v>
      </c>
    </row>
    <row r="39" ht="15.75">
      <c r="A39" s="13" t="s">
        <v>62</v>
      </c>
    </row>
    <row r="40" ht="15.75">
      <c r="A40" s="13" t="s">
        <v>63</v>
      </c>
    </row>
    <row r="41" ht="15.75">
      <c r="A41" s="13" t="s">
        <v>64</v>
      </c>
    </row>
    <row r="42" ht="15.75">
      <c r="A42" s="13" t="s">
        <v>65</v>
      </c>
    </row>
    <row r="43" ht="15.75">
      <c r="A43" s="11" t="s">
        <v>74</v>
      </c>
    </row>
    <row r="44" ht="15.75">
      <c r="A44" s="13" t="s">
        <v>66</v>
      </c>
    </row>
    <row r="45" ht="15.75">
      <c r="A45" s="13" t="s">
        <v>92</v>
      </c>
    </row>
    <row r="46" ht="33.75" customHeight="1">
      <c r="A46" s="13" t="s">
        <v>67</v>
      </c>
    </row>
    <row r="47" ht="15.75">
      <c r="A47" s="13" t="s">
        <v>68</v>
      </c>
    </row>
    <row r="48" ht="15.75">
      <c r="A48" s="13" t="s">
        <v>69</v>
      </c>
    </row>
    <row r="49" ht="15.75">
      <c r="A49" s="13" t="s">
        <v>88</v>
      </c>
    </row>
    <row r="50" ht="15.75">
      <c r="A50" s="13" t="s">
        <v>70</v>
      </c>
    </row>
    <row r="51" ht="31.5">
      <c r="A51" s="13" t="s">
        <v>90</v>
      </c>
    </row>
    <row r="52" ht="31.5">
      <c r="A52" s="13" t="s">
        <v>97</v>
      </c>
    </row>
    <row r="53" ht="15.75">
      <c r="A53" s="13" t="s">
        <v>91</v>
      </c>
    </row>
    <row r="54" ht="15.75">
      <c r="A54" s="13" t="s">
        <v>71</v>
      </c>
    </row>
    <row r="55" ht="31.5">
      <c r="A55" s="13" t="s">
        <v>89</v>
      </c>
    </row>
    <row r="56" ht="15.75">
      <c r="A56" s="13" t="s">
        <v>72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2022-04-21T10:51:36Z</cp:lastPrinted>
  <dcterms:created xsi:type="dcterms:W3CDTF">2016-04-10T12:47:46Z</dcterms:created>
  <dcterms:modified xsi:type="dcterms:W3CDTF">2022-04-21T10:56:49Z</dcterms:modified>
  <cp:category/>
  <cp:version/>
  <cp:contentType/>
  <cp:contentStatus/>
</cp:coreProperties>
</file>